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60" activeTab="0"/>
  </bookViews>
  <sheets>
    <sheet name="Ａ３判" sheetId="1" r:id="rId1"/>
  </sheets>
  <definedNames/>
  <calcPr fullCalcOnLoad="1"/>
</workbook>
</file>

<file path=xl/sharedStrings.xml><?xml version="1.0" encoding="utf-8"?>
<sst xmlns="http://schemas.openxmlformats.org/spreadsheetml/2006/main" count="131" uniqueCount="40">
  <si>
    <t>合計（Ａ）</t>
  </si>
  <si>
    <t>前年同月の実績（Ｂ）</t>
  </si>
  <si>
    <t>×</t>
  </si>
  <si>
    <t>＝</t>
  </si>
  <si>
    <t>ｋｇ</t>
  </si>
  <si>
    <t>円</t>
  </si>
  <si>
    <t>金額</t>
  </si>
  <si>
    <t>前年同月との比較（ＡーＢ）</t>
  </si>
  <si>
    <t>環　境　家　計　簿</t>
  </si>
  <si>
    <t>本</t>
  </si>
  <si>
    <t>使用量</t>
  </si>
  <si>
    <t>排出量</t>
  </si>
  <si>
    <t>月分</t>
  </si>
  <si>
    <t>kwh</t>
  </si>
  <si>
    <t>㎥</t>
  </si>
  <si>
    <t>ℓ</t>
  </si>
  <si>
    <t>電気　</t>
  </si>
  <si>
    <t>ﾌﾟﾛﾊﾟﾝｶﾞｽ</t>
  </si>
  <si>
    <t>水道　</t>
  </si>
  <si>
    <t>灯油　</t>
  </si>
  <si>
    <t>ｶﾞｿﾘﾝ　</t>
  </si>
  <si>
    <t>項目</t>
  </si>
  <si>
    <t>月分</t>
  </si>
  <si>
    <t>合計</t>
  </si>
  <si>
    <t>前年実績</t>
  </si>
  <si>
    <t>前年比較</t>
  </si>
  <si>
    <t>スギ換算</t>
  </si>
  <si>
    <t>家族割</t>
  </si>
  <si>
    <t>全国平均</t>
  </si>
  <si>
    <t>新潟県平均</t>
  </si>
  <si>
    <t>十日町市平均</t>
  </si>
  <si>
    <t>※参考
一人当たりの年間
排出量</t>
  </si>
  <si>
    <t>人数</t>
  </si>
  <si>
    <t xml:space="preserve"> 記入例</t>
  </si>
  <si>
    <t>使用量×ＣＯ2排出係数＝ＣＯ2排出量</t>
  </si>
  <si>
    <t>家族一人あたりにすると</t>
  </si>
  <si>
    <t>スギの二酸化炭素吸収量にすると</t>
  </si>
  <si>
    <t>氏名</t>
  </si>
  <si>
    <t>※色つきのセルに入力してください。</t>
  </si>
  <si>
    <t>※電気のＣＯ２排出係数は、２００７年度の東北電力の数値です。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</si>
</sst>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;[Red]\-0\ "/>
    <numFmt numFmtId="179" formatCode="#,##0.0_ ;[Red]\-#,##0.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dashed"/>
      <top style="dashed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 diagonalUp="1">
      <left style="dashed"/>
      <right style="thin"/>
      <top style="dashed"/>
      <bottom style="dashed"/>
      <diagonal style="thin"/>
    </border>
    <border>
      <left style="dashed"/>
      <right style="thin"/>
      <top style="dashed"/>
      <bottom style="thin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>
        <color indexed="63"/>
      </top>
      <bottom style="dashed"/>
    </border>
    <border>
      <left style="thin"/>
      <right style="dashed"/>
      <top style="dashed"/>
      <bottom style="dashed"/>
    </border>
    <border diagonalUp="1">
      <left style="thin"/>
      <right style="dashed"/>
      <top style="dashed"/>
      <bottom style="dashed"/>
      <diagonal style="thin"/>
    </border>
    <border diagonalUp="1">
      <left style="thin"/>
      <right style="thin"/>
      <top style="dashed"/>
      <bottom>
        <color indexed="63"/>
      </bottom>
      <diagonal style="thin"/>
    </border>
    <border>
      <left style="thin"/>
      <right style="dashed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 diagonalUp="1">
      <left style="thin"/>
      <right style="dashed"/>
      <top style="dashed"/>
      <bottom style="thin"/>
      <diagonal style="thin"/>
    </border>
    <border>
      <left style="dashed"/>
      <right style="dashed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>
        <color indexed="63"/>
      </top>
      <bottom>
        <color indexed="63"/>
      </bottom>
    </border>
    <border diagonalUp="1">
      <left style="dashed"/>
      <right style="dashed"/>
      <top style="dashed"/>
      <bottom style="dashed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dashed"/>
      <right style="dashed"/>
      <top style="dashed"/>
      <bottom style="thin"/>
      <diagonal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8" fontId="37" fillId="0" borderId="0" xfId="0" applyNumberFormat="1" applyFont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33" borderId="25" xfId="0" applyNumberFormat="1" applyFill="1" applyBorder="1" applyAlignment="1">
      <alignment vertical="center"/>
    </xf>
    <xf numFmtId="177" fontId="0" fillId="33" borderId="22" xfId="0" applyNumberFormat="1" applyFill="1" applyBorder="1" applyAlignment="1">
      <alignment vertical="center"/>
    </xf>
    <xf numFmtId="177" fontId="0" fillId="33" borderId="26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33" borderId="22" xfId="0" applyNumberFormat="1" applyFill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37" fillId="0" borderId="0" xfId="0" applyNumberFormat="1" applyFont="1" applyAlignment="1">
      <alignment horizontal="center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79" fontId="38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37" fillId="0" borderId="0" xfId="0" applyNumberFormat="1" applyFont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33" borderId="25" xfId="0" applyNumberFormat="1" applyFill="1" applyBorder="1" applyAlignment="1">
      <alignment horizontal="right" vertical="center"/>
    </xf>
    <xf numFmtId="179" fontId="0" fillId="0" borderId="29" xfId="0" applyNumberFormat="1" applyBorder="1" applyAlignment="1">
      <alignment vertical="center"/>
    </xf>
    <xf numFmtId="179" fontId="0" fillId="33" borderId="25" xfId="0" applyNumberFormat="1" applyFill="1" applyBorder="1" applyAlignment="1">
      <alignment vertical="center"/>
    </xf>
    <xf numFmtId="179" fontId="0" fillId="33" borderId="30" xfId="0" applyNumberFormat="1" applyFill="1" applyBorder="1" applyAlignment="1">
      <alignment horizontal="right" vertical="center"/>
    </xf>
    <xf numFmtId="179" fontId="0" fillId="0" borderId="20" xfId="0" applyNumberFormat="1" applyBorder="1" applyAlignment="1">
      <alignment vertical="center"/>
    </xf>
    <xf numFmtId="179" fontId="0" fillId="33" borderId="30" xfId="0" applyNumberFormat="1" applyFill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179" fontId="0" fillId="33" borderId="20" xfId="0" applyNumberFormat="1" applyFill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9" fontId="0" fillId="0" borderId="37" xfId="0" applyNumberFormat="1" applyBorder="1" applyAlignment="1">
      <alignment horizontal="center" vertical="center"/>
    </xf>
    <xf numFmtId="179" fontId="0" fillId="33" borderId="38" xfId="0" applyNumberFormat="1" applyFill="1" applyBorder="1" applyAlignment="1">
      <alignment horizontal="right" vertical="center"/>
    </xf>
    <xf numFmtId="179" fontId="0" fillId="33" borderId="38" xfId="0" applyNumberFormat="1" applyFill="1" applyBorder="1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38" xfId="0" applyNumberFormat="1" applyBorder="1" applyAlignment="1">
      <alignment vertical="center"/>
    </xf>
    <xf numFmtId="179" fontId="0" fillId="0" borderId="20" xfId="0" applyNumberFormat="1" applyBorder="1" applyAlignment="1">
      <alignment horizontal="right" vertical="center"/>
    </xf>
    <xf numFmtId="179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horizontal="right" vertical="center"/>
    </xf>
    <xf numFmtId="179" fontId="0" fillId="0" borderId="40" xfId="0" applyNumberFormat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right" vertical="center"/>
    </xf>
    <xf numFmtId="179" fontId="0" fillId="0" borderId="39" xfId="0" applyNumberFormat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9" fontId="0" fillId="0" borderId="36" xfId="0" applyNumberFormat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7" fontId="0" fillId="0" borderId="31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177" fontId="0" fillId="0" borderId="23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179" fontId="0" fillId="0" borderId="31" xfId="0" applyNumberFormat="1" applyBorder="1" applyAlignment="1">
      <alignment horizontal="center" vertical="center"/>
    </xf>
    <xf numFmtId="179" fontId="0" fillId="0" borderId="46" xfId="0" applyNumberFormat="1" applyBorder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7" fontId="0" fillId="33" borderId="3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0" borderId="47" xfId="0" applyNumberFormat="1" applyBorder="1" applyAlignment="1">
      <alignment horizontal="right" vertical="center"/>
    </xf>
    <xf numFmtId="177" fontId="0" fillId="0" borderId="48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left" vertical="center"/>
    </xf>
    <xf numFmtId="179" fontId="0" fillId="0" borderId="17" xfId="0" applyNumberFormat="1" applyBorder="1" applyAlignment="1">
      <alignment horizontal="center" vertical="center" wrapText="1"/>
    </xf>
    <xf numFmtId="179" fontId="0" fillId="0" borderId="49" xfId="0" applyNumberFormat="1" applyBorder="1" applyAlignment="1">
      <alignment horizontal="center" vertical="center" wrapText="1"/>
    </xf>
    <xf numFmtId="179" fontId="0" fillId="0" borderId="50" xfId="0" applyNumberFormat="1" applyBorder="1" applyAlignment="1">
      <alignment horizontal="center" vertical="center" wrapText="1"/>
    </xf>
    <xf numFmtId="179" fontId="0" fillId="0" borderId="51" xfId="0" applyNumberFormat="1" applyBorder="1" applyAlignment="1">
      <alignment horizontal="center" vertical="center" wrapText="1"/>
    </xf>
    <xf numFmtId="179" fontId="0" fillId="0" borderId="18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7" fontId="37" fillId="0" borderId="0" xfId="0" applyNumberFormat="1" applyFont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36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center" vertical="center"/>
    </xf>
    <xf numFmtId="179" fontId="0" fillId="0" borderId="36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2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79" fontId="0" fillId="33" borderId="38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7" fontId="0" fillId="0" borderId="33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33" borderId="54" xfId="0" applyNumberFormat="1" applyFill="1" applyBorder="1" applyAlignment="1">
      <alignment horizontal="right" vertical="center"/>
    </xf>
    <xf numFmtId="177" fontId="0" fillId="33" borderId="55" xfId="0" applyNumberFormat="1" applyFill="1" applyBorder="1" applyAlignment="1">
      <alignment horizontal="right" vertical="center"/>
    </xf>
    <xf numFmtId="0" fontId="0" fillId="33" borderId="2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177" fontId="0" fillId="0" borderId="1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9" fontId="0" fillId="0" borderId="39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77" fontId="0" fillId="0" borderId="59" xfId="0" applyNumberFormat="1" applyBorder="1" applyAlignment="1">
      <alignment horizontal="center" vertical="center"/>
    </xf>
    <xf numFmtId="177" fontId="0" fillId="0" borderId="6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1">
      <selection activeCell="A7" sqref="A7:B7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1.8515625" style="0" customWidth="1"/>
    <col min="4" max="4" width="5.57421875" style="0" customWidth="1"/>
    <col min="5" max="5" width="3.28125" style="0" customWidth="1"/>
    <col min="6" max="6" width="2.421875" style="0" customWidth="1"/>
    <col min="7" max="7" width="5.7109375" style="0" customWidth="1"/>
    <col min="8" max="8" width="2.57421875" style="0" customWidth="1"/>
    <col min="9" max="9" width="7.28125" style="19" customWidth="1"/>
    <col min="10" max="10" width="8.421875" style="5" customWidth="1"/>
    <col min="11" max="11" width="1.421875" style="5" customWidth="1"/>
    <col min="12" max="12" width="7.00390625" style="5" customWidth="1"/>
    <col min="13" max="13" width="3.28125" style="5" customWidth="1"/>
    <col min="14" max="31" width="9.00390625" style="47" customWidth="1"/>
  </cols>
  <sheetData>
    <row r="1" spans="2:27" ht="21">
      <c r="B1" s="102" t="s">
        <v>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44"/>
      <c r="O1" s="44"/>
      <c r="P1" s="44" t="s">
        <v>38</v>
      </c>
      <c r="Q1" s="45"/>
      <c r="R1" s="45"/>
      <c r="S1" s="46"/>
      <c r="AA1" s="47" t="s">
        <v>37</v>
      </c>
    </row>
    <row r="2" spans="2:16" ht="9" customHeight="1">
      <c r="B2" s="4"/>
      <c r="C2" s="4"/>
      <c r="D2" s="4"/>
      <c r="E2" s="4"/>
      <c r="F2" s="4"/>
      <c r="G2" s="4"/>
      <c r="H2" s="4"/>
      <c r="I2" s="16"/>
      <c r="J2" s="41"/>
      <c r="K2" s="41"/>
      <c r="L2" s="41"/>
      <c r="M2" s="41"/>
      <c r="N2" s="48"/>
      <c r="O2" s="48"/>
      <c r="P2" s="48"/>
    </row>
    <row r="3" spans="1:31" ht="19.5" customHeight="1">
      <c r="A3" s="108" t="s">
        <v>21</v>
      </c>
      <c r="B3" s="108"/>
      <c r="C3" s="136" t="s">
        <v>33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03" t="s">
        <v>12</v>
      </c>
      <c r="O3" s="103"/>
      <c r="P3" s="103"/>
      <c r="Q3" s="103" t="s">
        <v>12</v>
      </c>
      <c r="R3" s="103"/>
      <c r="S3" s="103"/>
      <c r="T3" s="103" t="s">
        <v>12</v>
      </c>
      <c r="U3" s="103"/>
      <c r="V3" s="103"/>
      <c r="W3" s="103" t="s">
        <v>12</v>
      </c>
      <c r="X3" s="103"/>
      <c r="Y3" s="103"/>
      <c r="Z3" s="103" t="s">
        <v>12</v>
      </c>
      <c r="AA3" s="103"/>
      <c r="AB3" s="103"/>
      <c r="AC3" s="103" t="s">
        <v>12</v>
      </c>
      <c r="AD3" s="103"/>
      <c r="AE3" s="103"/>
    </row>
    <row r="4" spans="1:31" ht="19.5" customHeight="1" thickBot="1">
      <c r="A4" s="108"/>
      <c r="B4" s="108"/>
      <c r="C4" s="138" t="s">
        <v>34</v>
      </c>
      <c r="D4" s="139"/>
      <c r="E4" s="139"/>
      <c r="F4" s="139"/>
      <c r="G4" s="139"/>
      <c r="H4" s="139"/>
      <c r="I4" s="139"/>
      <c r="J4" s="140"/>
      <c r="K4" s="141" t="s">
        <v>6</v>
      </c>
      <c r="L4" s="142"/>
      <c r="M4" s="142"/>
      <c r="N4" s="49" t="s">
        <v>10</v>
      </c>
      <c r="O4" s="49" t="s">
        <v>11</v>
      </c>
      <c r="P4" s="49" t="s">
        <v>6</v>
      </c>
      <c r="Q4" s="49" t="s">
        <v>10</v>
      </c>
      <c r="R4" s="49" t="s">
        <v>11</v>
      </c>
      <c r="S4" s="49" t="s">
        <v>6</v>
      </c>
      <c r="T4" s="49" t="s">
        <v>10</v>
      </c>
      <c r="U4" s="49" t="s">
        <v>11</v>
      </c>
      <c r="V4" s="49" t="s">
        <v>6</v>
      </c>
      <c r="W4" s="49" t="s">
        <v>10</v>
      </c>
      <c r="X4" s="49" t="s">
        <v>11</v>
      </c>
      <c r="Y4" s="49" t="s">
        <v>6</v>
      </c>
      <c r="Z4" s="49" t="s">
        <v>10</v>
      </c>
      <c r="AA4" s="49" t="s">
        <v>11</v>
      </c>
      <c r="AB4" s="49" t="s">
        <v>6</v>
      </c>
      <c r="AC4" s="49" t="s">
        <v>10</v>
      </c>
      <c r="AD4" s="49" t="s">
        <v>11</v>
      </c>
      <c r="AE4" s="49" t="s">
        <v>6</v>
      </c>
    </row>
    <row r="5" spans="1:31" ht="30" customHeight="1">
      <c r="A5" s="108" t="s">
        <v>16</v>
      </c>
      <c r="B5" s="108"/>
      <c r="C5" s="35"/>
      <c r="D5" s="13">
        <v>4</v>
      </c>
      <c r="E5" s="3" t="s">
        <v>13</v>
      </c>
      <c r="F5" s="33" t="s">
        <v>2</v>
      </c>
      <c r="G5" s="33">
        <v>0.473</v>
      </c>
      <c r="H5" s="33" t="s">
        <v>3</v>
      </c>
      <c r="I5" s="17">
        <f>D5*G5</f>
        <v>1.892</v>
      </c>
      <c r="J5" s="36" t="s">
        <v>4</v>
      </c>
      <c r="K5" s="35"/>
      <c r="L5" s="13">
        <v>8500</v>
      </c>
      <c r="M5" s="43" t="s">
        <v>5</v>
      </c>
      <c r="N5" s="50"/>
      <c r="O5" s="51">
        <f>N5*G5</f>
        <v>0</v>
      </c>
      <c r="P5" s="31"/>
      <c r="Q5" s="50"/>
      <c r="R5" s="51">
        <f>Q5*G5</f>
        <v>0</v>
      </c>
      <c r="S5" s="31"/>
      <c r="T5" s="52"/>
      <c r="U5" s="51">
        <f>T5*G5</f>
        <v>0</v>
      </c>
      <c r="V5" s="31"/>
      <c r="W5" s="52"/>
      <c r="X5" s="51">
        <f>W5*G5</f>
        <v>0</v>
      </c>
      <c r="Y5" s="31"/>
      <c r="Z5" s="52"/>
      <c r="AA5" s="51">
        <f>Z5*G5</f>
        <v>0</v>
      </c>
      <c r="AB5" s="31"/>
      <c r="AC5" s="52"/>
      <c r="AD5" s="51">
        <f>AC5*G5</f>
        <v>0</v>
      </c>
      <c r="AE5" s="31"/>
    </row>
    <row r="6" spans="1:31" ht="30" customHeight="1">
      <c r="A6" s="108" t="s">
        <v>17</v>
      </c>
      <c r="B6" s="108"/>
      <c r="C6" s="35"/>
      <c r="D6" s="14">
        <v>12</v>
      </c>
      <c r="E6" s="3" t="s">
        <v>14</v>
      </c>
      <c r="F6" s="33" t="s">
        <v>2</v>
      </c>
      <c r="G6" s="33">
        <v>6.5</v>
      </c>
      <c r="H6" s="33" t="s">
        <v>3</v>
      </c>
      <c r="I6" s="17">
        <f>D6*G6</f>
        <v>78</v>
      </c>
      <c r="J6" s="36" t="s">
        <v>4</v>
      </c>
      <c r="K6" s="35"/>
      <c r="L6" s="14">
        <v>2300</v>
      </c>
      <c r="M6" s="43" t="s">
        <v>5</v>
      </c>
      <c r="N6" s="53"/>
      <c r="O6" s="54">
        <f>N6*G6</f>
        <v>0</v>
      </c>
      <c r="P6" s="30"/>
      <c r="Q6" s="53"/>
      <c r="R6" s="54">
        <f>Q6*G6</f>
        <v>0</v>
      </c>
      <c r="S6" s="30"/>
      <c r="T6" s="55"/>
      <c r="U6" s="54">
        <f>T6*G6</f>
        <v>0</v>
      </c>
      <c r="V6" s="30"/>
      <c r="W6" s="55"/>
      <c r="X6" s="54">
        <f>W6*G6</f>
        <v>0</v>
      </c>
      <c r="Y6" s="30"/>
      <c r="Z6" s="55"/>
      <c r="AA6" s="54">
        <f>Z6*G6</f>
        <v>0</v>
      </c>
      <c r="AB6" s="30"/>
      <c r="AC6" s="55"/>
      <c r="AD6" s="54">
        <f>AC6*G6</f>
        <v>0</v>
      </c>
      <c r="AE6" s="30"/>
    </row>
    <row r="7" spans="1:31" ht="30" customHeight="1">
      <c r="A7" s="108" t="s">
        <v>18</v>
      </c>
      <c r="B7" s="108"/>
      <c r="C7" s="35"/>
      <c r="D7" s="14">
        <v>3</v>
      </c>
      <c r="E7" s="3" t="s">
        <v>14</v>
      </c>
      <c r="F7" s="33" t="s">
        <v>2</v>
      </c>
      <c r="G7" s="33">
        <v>0.36</v>
      </c>
      <c r="H7" s="33" t="s">
        <v>3</v>
      </c>
      <c r="I7" s="17">
        <f>D7*G7</f>
        <v>1.08</v>
      </c>
      <c r="J7" s="36" t="s">
        <v>4</v>
      </c>
      <c r="K7" s="35"/>
      <c r="L7" s="14">
        <v>3500</v>
      </c>
      <c r="M7" s="43" t="s">
        <v>5</v>
      </c>
      <c r="N7" s="53"/>
      <c r="O7" s="54">
        <f>N7*G7</f>
        <v>0</v>
      </c>
      <c r="P7" s="30"/>
      <c r="Q7" s="53"/>
      <c r="R7" s="54">
        <f>Q7*G7</f>
        <v>0</v>
      </c>
      <c r="S7" s="30"/>
      <c r="T7" s="55"/>
      <c r="U7" s="54">
        <f>T7*G7</f>
        <v>0</v>
      </c>
      <c r="V7" s="30"/>
      <c r="W7" s="55"/>
      <c r="X7" s="54">
        <f>W7*G7</f>
        <v>0</v>
      </c>
      <c r="Y7" s="30"/>
      <c r="Z7" s="55"/>
      <c r="AA7" s="54">
        <f>Z7*G7</f>
        <v>0</v>
      </c>
      <c r="AB7" s="30"/>
      <c r="AC7" s="55"/>
      <c r="AD7" s="54">
        <f>AC7*G7</f>
        <v>0</v>
      </c>
      <c r="AE7" s="30"/>
    </row>
    <row r="8" spans="1:31" ht="30" customHeight="1">
      <c r="A8" s="108" t="s">
        <v>19</v>
      </c>
      <c r="B8" s="108"/>
      <c r="C8" s="35"/>
      <c r="D8" s="14">
        <v>200</v>
      </c>
      <c r="E8" s="3" t="s">
        <v>15</v>
      </c>
      <c r="F8" s="33" t="s">
        <v>2</v>
      </c>
      <c r="G8" s="33">
        <v>2.5</v>
      </c>
      <c r="H8" s="33" t="s">
        <v>3</v>
      </c>
      <c r="I8" s="17">
        <f>D8*G8</f>
        <v>500</v>
      </c>
      <c r="J8" s="36" t="s">
        <v>4</v>
      </c>
      <c r="K8" s="35"/>
      <c r="L8" s="14">
        <v>12000</v>
      </c>
      <c r="M8" s="43" t="s">
        <v>5</v>
      </c>
      <c r="N8" s="53"/>
      <c r="O8" s="54">
        <f>N8*G8</f>
        <v>0</v>
      </c>
      <c r="P8" s="30"/>
      <c r="Q8" s="53"/>
      <c r="R8" s="54">
        <f>Q8*G8</f>
        <v>0</v>
      </c>
      <c r="S8" s="30"/>
      <c r="T8" s="55"/>
      <c r="U8" s="54">
        <f>T8*G8</f>
        <v>0</v>
      </c>
      <c r="V8" s="30"/>
      <c r="W8" s="55"/>
      <c r="X8" s="54">
        <f>W8*G8</f>
        <v>0</v>
      </c>
      <c r="Y8" s="30"/>
      <c r="Z8" s="55"/>
      <c r="AA8" s="54">
        <f>Z8*G8</f>
        <v>0</v>
      </c>
      <c r="AB8" s="30"/>
      <c r="AC8" s="55"/>
      <c r="AD8" s="54">
        <f>AC8*G8</f>
        <v>0</v>
      </c>
      <c r="AE8" s="30"/>
    </row>
    <row r="9" spans="1:31" ht="30" customHeight="1" thickBot="1">
      <c r="A9" s="108" t="s">
        <v>20</v>
      </c>
      <c r="B9" s="108"/>
      <c r="C9" s="35"/>
      <c r="D9" s="15">
        <v>35</v>
      </c>
      <c r="E9" s="3" t="s">
        <v>15</v>
      </c>
      <c r="F9" s="33" t="s">
        <v>2</v>
      </c>
      <c r="G9" s="33">
        <v>2.3</v>
      </c>
      <c r="H9" s="33" t="s">
        <v>3</v>
      </c>
      <c r="I9" s="17">
        <f>D9*G9</f>
        <v>80.5</v>
      </c>
      <c r="J9" s="36" t="s">
        <v>4</v>
      </c>
      <c r="K9" s="35"/>
      <c r="L9" s="15">
        <v>4165</v>
      </c>
      <c r="M9" s="43" t="s">
        <v>5</v>
      </c>
      <c r="N9" s="53"/>
      <c r="O9" s="54">
        <f>N9*G9</f>
        <v>0</v>
      </c>
      <c r="P9" s="30"/>
      <c r="Q9" s="53"/>
      <c r="R9" s="54">
        <f>Q9*G9</f>
        <v>0</v>
      </c>
      <c r="S9" s="30"/>
      <c r="T9" s="55"/>
      <c r="U9" s="54">
        <f>T9*G9</f>
        <v>0</v>
      </c>
      <c r="V9" s="30"/>
      <c r="W9" s="55"/>
      <c r="X9" s="54">
        <f>W9*G9</f>
        <v>0</v>
      </c>
      <c r="Y9" s="30"/>
      <c r="Z9" s="55"/>
      <c r="AA9" s="54">
        <f>Z9*G9</f>
        <v>0</v>
      </c>
      <c r="AB9" s="30"/>
      <c r="AC9" s="55"/>
      <c r="AD9" s="54">
        <f>AC9*G9</f>
        <v>0</v>
      </c>
      <c r="AE9" s="30"/>
    </row>
    <row r="10" spans="1:31" ht="30" customHeight="1" thickBot="1">
      <c r="A10" s="108" t="s">
        <v>0</v>
      </c>
      <c r="B10" s="108"/>
      <c r="C10" s="146"/>
      <c r="D10" s="147"/>
      <c r="E10" s="12"/>
      <c r="F10" s="12"/>
      <c r="G10" s="12"/>
      <c r="H10" s="12"/>
      <c r="I10" s="18">
        <f>SUM(I5:I9)</f>
        <v>661.472</v>
      </c>
      <c r="J10" s="37" t="s">
        <v>4</v>
      </c>
      <c r="K10" s="144">
        <f>SUM(L5:L9)</f>
        <v>30465</v>
      </c>
      <c r="L10" s="144"/>
      <c r="M10" s="43" t="s">
        <v>5</v>
      </c>
      <c r="N10" s="56"/>
      <c r="O10" s="54">
        <f>SUM(O5:O9)</f>
        <v>0</v>
      </c>
      <c r="P10" s="26">
        <f>SUM(P5:P9)</f>
        <v>0</v>
      </c>
      <c r="Q10" s="56"/>
      <c r="R10" s="54">
        <f>SUM(R5:R9)</f>
        <v>0</v>
      </c>
      <c r="S10" s="24">
        <f>SUM(S5:S9)</f>
        <v>0</v>
      </c>
      <c r="T10" s="56"/>
      <c r="U10" s="54">
        <f>SUM(U5:U9)</f>
        <v>0</v>
      </c>
      <c r="V10" s="24">
        <f>SUM(V5:V9)</f>
        <v>0</v>
      </c>
      <c r="W10" s="57"/>
      <c r="X10" s="54">
        <f>SUM(X5:X9)</f>
        <v>0</v>
      </c>
      <c r="Y10" s="26"/>
      <c r="Z10" s="56"/>
      <c r="AA10" s="54">
        <f>SUM(AA5:AA9)</f>
        <v>0</v>
      </c>
      <c r="AB10" s="24">
        <f>SUM(AB5:AB9)</f>
        <v>0</v>
      </c>
      <c r="AC10" s="56"/>
      <c r="AD10" s="54">
        <f>SUM(AD5:AD9)</f>
        <v>0</v>
      </c>
      <c r="AE10" s="26">
        <f>SUM(AE5:AE9)</f>
        <v>0</v>
      </c>
    </row>
    <row r="11" spans="1:31" ht="12.75" customHeight="1">
      <c r="A11" s="153" t="s">
        <v>35</v>
      </c>
      <c r="B11" s="153"/>
      <c r="C11" s="153"/>
      <c r="D11" s="153"/>
      <c r="E11" s="153"/>
      <c r="F11" s="154"/>
      <c r="G11" s="83" t="s">
        <v>32</v>
      </c>
      <c r="H11" s="84"/>
      <c r="I11" s="104">
        <f>I10/G12</f>
        <v>220.49066666666667</v>
      </c>
      <c r="J11" s="106" t="s">
        <v>4</v>
      </c>
      <c r="K11" s="148"/>
      <c r="L11" s="149"/>
      <c r="M11" s="149"/>
      <c r="N11" s="58" t="s">
        <v>32</v>
      </c>
      <c r="O11" s="90" t="e">
        <f>O10/N12</f>
        <v>#DIV/0!</v>
      </c>
      <c r="P11" s="82"/>
      <c r="Q11" s="58" t="s">
        <v>32</v>
      </c>
      <c r="R11" s="90" t="e">
        <f>R10/Q12</f>
        <v>#DIV/0!</v>
      </c>
      <c r="S11" s="82"/>
      <c r="T11" s="58" t="s">
        <v>32</v>
      </c>
      <c r="U11" s="90" t="e">
        <f>U10/T12</f>
        <v>#DIV/0!</v>
      </c>
      <c r="V11" s="82"/>
      <c r="W11" s="59" t="s">
        <v>32</v>
      </c>
      <c r="X11" s="90" t="e">
        <f>X10/W12</f>
        <v>#DIV/0!</v>
      </c>
      <c r="Y11" s="82"/>
      <c r="Z11" s="58" t="s">
        <v>32</v>
      </c>
      <c r="AA11" s="90" t="e">
        <f>AA10/Z12</f>
        <v>#DIV/0!</v>
      </c>
      <c r="AB11" s="82"/>
      <c r="AC11" s="58" t="s">
        <v>32</v>
      </c>
      <c r="AD11" s="90" t="e">
        <f>AD10/AC12</f>
        <v>#DIV/0!</v>
      </c>
      <c r="AE11" s="82"/>
    </row>
    <row r="12" spans="1:31" ht="18.75" customHeight="1" thickBot="1">
      <c r="A12" s="153"/>
      <c r="B12" s="153"/>
      <c r="C12" s="153"/>
      <c r="D12" s="153"/>
      <c r="E12" s="153"/>
      <c r="F12" s="154"/>
      <c r="G12" s="85">
        <v>3</v>
      </c>
      <c r="H12" s="86"/>
      <c r="I12" s="105"/>
      <c r="J12" s="107"/>
      <c r="K12" s="150"/>
      <c r="L12" s="151"/>
      <c r="M12" s="151"/>
      <c r="N12" s="29"/>
      <c r="O12" s="90"/>
      <c r="P12" s="82"/>
      <c r="Q12" s="29"/>
      <c r="R12" s="90"/>
      <c r="S12" s="82"/>
      <c r="T12" s="29"/>
      <c r="U12" s="90"/>
      <c r="V12" s="82"/>
      <c r="W12" s="29"/>
      <c r="X12" s="90"/>
      <c r="Y12" s="82"/>
      <c r="Z12" s="29"/>
      <c r="AA12" s="90"/>
      <c r="AB12" s="82"/>
      <c r="AC12" s="29"/>
      <c r="AD12" s="90"/>
      <c r="AE12" s="82"/>
    </row>
    <row r="13" spans="1:31" ht="30" customHeight="1" thickBot="1">
      <c r="A13" s="123" t="s">
        <v>36</v>
      </c>
      <c r="B13" s="123"/>
      <c r="C13" s="123"/>
      <c r="D13" s="123"/>
      <c r="E13" s="123"/>
      <c r="F13" s="123"/>
      <c r="G13" s="155"/>
      <c r="H13" s="155"/>
      <c r="I13" s="21">
        <f>I10/14</f>
        <v>47.248</v>
      </c>
      <c r="J13" s="37" t="s">
        <v>9</v>
      </c>
      <c r="K13" s="149"/>
      <c r="L13" s="149"/>
      <c r="M13" s="152"/>
      <c r="N13" s="56"/>
      <c r="O13" s="54">
        <f>O10/14</f>
        <v>0</v>
      </c>
      <c r="P13" s="27"/>
      <c r="Q13" s="56"/>
      <c r="R13" s="54">
        <f>R10/14</f>
        <v>0</v>
      </c>
      <c r="S13" s="27"/>
      <c r="T13" s="56"/>
      <c r="U13" s="54">
        <f>U10/14</f>
        <v>0</v>
      </c>
      <c r="V13" s="27"/>
      <c r="W13" s="56"/>
      <c r="X13" s="54">
        <f>X10/14</f>
        <v>0</v>
      </c>
      <c r="Y13" s="27"/>
      <c r="Z13" s="56"/>
      <c r="AA13" s="54">
        <f>AA10/14</f>
        <v>0</v>
      </c>
      <c r="AB13" s="27"/>
      <c r="AC13" s="56"/>
      <c r="AD13" s="54">
        <f>AD10/14</f>
        <v>0</v>
      </c>
      <c r="AE13" s="27"/>
    </row>
    <row r="14" spans="1:31" ht="30" customHeight="1" thickBot="1">
      <c r="A14" s="123" t="s">
        <v>1</v>
      </c>
      <c r="B14" s="123"/>
      <c r="C14" s="123"/>
      <c r="D14" s="123"/>
      <c r="E14" s="123"/>
      <c r="F14" s="123"/>
      <c r="G14" s="123"/>
      <c r="H14" s="81"/>
      <c r="I14" s="23">
        <v>680</v>
      </c>
      <c r="J14" s="36" t="s">
        <v>4</v>
      </c>
      <c r="K14" s="93">
        <v>31000</v>
      </c>
      <c r="L14" s="94"/>
      <c r="M14" s="43" t="s">
        <v>5</v>
      </c>
      <c r="N14" s="56"/>
      <c r="O14" s="60"/>
      <c r="P14" s="30"/>
      <c r="Q14" s="56"/>
      <c r="R14" s="60"/>
      <c r="S14" s="30"/>
      <c r="T14" s="56"/>
      <c r="U14" s="60"/>
      <c r="V14" s="30"/>
      <c r="W14" s="56"/>
      <c r="X14" s="60"/>
      <c r="Y14" s="30"/>
      <c r="Z14" s="56"/>
      <c r="AA14" s="60"/>
      <c r="AB14" s="30"/>
      <c r="AC14" s="56"/>
      <c r="AD14" s="60"/>
      <c r="AE14" s="30"/>
    </row>
    <row r="15" spans="1:31" ht="30" customHeight="1">
      <c r="A15" s="123" t="s">
        <v>7</v>
      </c>
      <c r="B15" s="123"/>
      <c r="C15" s="123"/>
      <c r="D15" s="123"/>
      <c r="E15" s="123"/>
      <c r="F15" s="123"/>
      <c r="G15" s="123"/>
      <c r="H15" s="123"/>
      <c r="I15" s="22">
        <f>I10-I14</f>
        <v>-18.52800000000002</v>
      </c>
      <c r="J15" s="37" t="s">
        <v>4</v>
      </c>
      <c r="K15" s="143">
        <f>K10-K14</f>
        <v>-535</v>
      </c>
      <c r="L15" s="144"/>
      <c r="M15" s="43" t="s">
        <v>5</v>
      </c>
      <c r="N15" s="61"/>
      <c r="O15" s="62">
        <f>O10-O14</f>
        <v>0</v>
      </c>
      <c r="P15" s="28">
        <f>P10-P14</f>
        <v>0</v>
      </c>
      <c r="Q15" s="61"/>
      <c r="R15" s="62">
        <f>R10-R14</f>
        <v>0</v>
      </c>
      <c r="S15" s="28">
        <f>S10-S14</f>
        <v>0</v>
      </c>
      <c r="T15" s="61"/>
      <c r="U15" s="62">
        <f>U10-U14</f>
        <v>0</v>
      </c>
      <c r="V15" s="28">
        <f>V10-V14</f>
        <v>0</v>
      </c>
      <c r="W15" s="61"/>
      <c r="X15" s="62">
        <f>X10-X14</f>
        <v>0</v>
      </c>
      <c r="Y15" s="28">
        <f>Y10-Y14</f>
        <v>0</v>
      </c>
      <c r="Z15" s="61"/>
      <c r="AA15" s="62">
        <f>AA10-AA14</f>
        <v>0</v>
      </c>
      <c r="AB15" s="28">
        <f>AB10-AB14</f>
        <v>0</v>
      </c>
      <c r="AC15" s="61"/>
      <c r="AD15" s="62">
        <f>AD10-AD14</f>
        <v>0</v>
      </c>
      <c r="AE15" s="28">
        <f>AE10-AE14</f>
        <v>0</v>
      </c>
    </row>
    <row r="16" ht="15" customHeight="1"/>
    <row r="17" spans="2:31" ht="19.5" customHeight="1">
      <c r="B17" s="1"/>
      <c r="D17" s="11"/>
      <c r="E17" s="108" t="s">
        <v>21</v>
      </c>
      <c r="F17" s="108"/>
      <c r="G17" s="108"/>
      <c r="H17" s="118" t="s">
        <v>12</v>
      </c>
      <c r="I17" s="118"/>
      <c r="J17" s="118"/>
      <c r="K17" s="118"/>
      <c r="L17" s="118"/>
      <c r="M17" s="118"/>
      <c r="N17" s="120" t="s">
        <v>12</v>
      </c>
      <c r="O17" s="121"/>
      <c r="P17" s="122"/>
      <c r="Q17" s="103" t="s">
        <v>12</v>
      </c>
      <c r="R17" s="103"/>
      <c r="S17" s="103"/>
      <c r="T17" s="103" t="s">
        <v>12</v>
      </c>
      <c r="U17" s="103"/>
      <c r="V17" s="103"/>
      <c r="W17" s="103" t="s">
        <v>12</v>
      </c>
      <c r="X17" s="103"/>
      <c r="Y17" s="103"/>
      <c r="Z17" s="103" t="s">
        <v>22</v>
      </c>
      <c r="AA17" s="103"/>
      <c r="AB17" s="103"/>
      <c r="AC17" s="103" t="s">
        <v>23</v>
      </c>
      <c r="AD17" s="103"/>
      <c r="AE17" s="103"/>
    </row>
    <row r="18" spans="4:31" ht="19.5" customHeight="1">
      <c r="D18" s="8"/>
      <c r="E18" s="108"/>
      <c r="F18" s="108"/>
      <c r="G18" s="108"/>
      <c r="H18" s="119" t="s">
        <v>10</v>
      </c>
      <c r="I18" s="119"/>
      <c r="J18" s="141" t="s">
        <v>11</v>
      </c>
      <c r="K18" s="106"/>
      <c r="L18" s="119" t="s">
        <v>6</v>
      </c>
      <c r="M18" s="119"/>
      <c r="N18" s="63" t="s">
        <v>10</v>
      </c>
      <c r="O18" s="63" t="s">
        <v>11</v>
      </c>
      <c r="P18" s="63" t="s">
        <v>6</v>
      </c>
      <c r="Q18" s="63" t="s">
        <v>10</v>
      </c>
      <c r="R18" s="63" t="s">
        <v>11</v>
      </c>
      <c r="S18" s="63" t="s">
        <v>6</v>
      </c>
      <c r="T18" s="63" t="s">
        <v>10</v>
      </c>
      <c r="U18" s="63" t="s">
        <v>11</v>
      </c>
      <c r="V18" s="63" t="s">
        <v>6</v>
      </c>
      <c r="W18" s="63" t="s">
        <v>10</v>
      </c>
      <c r="X18" s="63" t="s">
        <v>11</v>
      </c>
      <c r="Y18" s="63" t="s">
        <v>6</v>
      </c>
      <c r="Z18" s="63" t="s">
        <v>10</v>
      </c>
      <c r="AA18" s="63" t="s">
        <v>11</v>
      </c>
      <c r="AB18" s="63" t="s">
        <v>6</v>
      </c>
      <c r="AC18" s="63" t="s">
        <v>10</v>
      </c>
      <c r="AD18" s="63" t="s">
        <v>11</v>
      </c>
      <c r="AE18" s="63" t="s">
        <v>6</v>
      </c>
    </row>
    <row r="19" spans="4:31" ht="30" customHeight="1">
      <c r="D19" s="9"/>
      <c r="E19" s="108" t="s">
        <v>16</v>
      </c>
      <c r="F19" s="108"/>
      <c r="G19" s="80"/>
      <c r="H19" s="127"/>
      <c r="I19" s="128"/>
      <c r="J19" s="145">
        <f>H19*G5</f>
        <v>0</v>
      </c>
      <c r="K19" s="145"/>
      <c r="L19" s="91"/>
      <c r="M19" s="92"/>
      <c r="N19" s="64"/>
      <c r="O19" s="75">
        <f>N19*G5</f>
        <v>0</v>
      </c>
      <c r="P19" s="42"/>
      <c r="Q19" s="65"/>
      <c r="R19" s="66">
        <f>Q19*G5</f>
        <v>0</v>
      </c>
      <c r="S19" s="32"/>
      <c r="T19" s="65"/>
      <c r="U19" s="66">
        <f>T19*G5</f>
        <v>0</v>
      </c>
      <c r="V19" s="32"/>
      <c r="W19" s="65"/>
      <c r="X19" s="66">
        <f>W19*G5</f>
        <v>0</v>
      </c>
      <c r="Y19" s="32"/>
      <c r="Z19" s="65"/>
      <c r="AA19" s="66">
        <f>Z19*G5</f>
        <v>0</v>
      </c>
      <c r="AB19" s="32"/>
      <c r="AC19" s="67">
        <f aca="true" t="shared" si="0" ref="AC19:AE24">N5+Q5+T5+W5+Z5+AC5+H19+N19+Q19+T19+W19+Z19</f>
        <v>0</v>
      </c>
      <c r="AD19" s="66">
        <f t="shared" si="0"/>
        <v>0</v>
      </c>
      <c r="AE19" s="25">
        <f t="shared" si="0"/>
        <v>0</v>
      </c>
    </row>
    <row r="20" spans="4:31" ht="30" customHeight="1">
      <c r="D20" s="9"/>
      <c r="E20" s="108" t="s">
        <v>17</v>
      </c>
      <c r="F20" s="108"/>
      <c r="G20" s="80"/>
      <c r="H20" s="129"/>
      <c r="I20" s="115"/>
      <c r="J20" s="90">
        <f>H20*G6</f>
        <v>0</v>
      </c>
      <c r="K20" s="90"/>
      <c r="L20" s="113"/>
      <c r="M20" s="114"/>
      <c r="N20" s="53"/>
      <c r="O20" s="68">
        <f>N20*G6</f>
        <v>0</v>
      </c>
      <c r="P20" s="39"/>
      <c r="Q20" s="55"/>
      <c r="R20" s="66">
        <f>Q20*G6</f>
        <v>0</v>
      </c>
      <c r="S20" s="30"/>
      <c r="T20" s="55"/>
      <c r="U20" s="66">
        <f>T20*G6</f>
        <v>0</v>
      </c>
      <c r="V20" s="30"/>
      <c r="W20" s="55"/>
      <c r="X20" s="66">
        <f>W20*G6</f>
        <v>0</v>
      </c>
      <c r="Y20" s="30"/>
      <c r="Z20" s="55"/>
      <c r="AA20" s="66">
        <f>Z20*G6</f>
        <v>0</v>
      </c>
      <c r="AB20" s="30"/>
      <c r="AC20" s="69">
        <f t="shared" si="0"/>
        <v>0</v>
      </c>
      <c r="AD20" s="54">
        <f t="shared" si="0"/>
        <v>0</v>
      </c>
      <c r="AE20" s="26">
        <f t="shared" si="0"/>
        <v>0</v>
      </c>
    </row>
    <row r="21" spans="4:31" ht="30" customHeight="1">
      <c r="D21" s="9"/>
      <c r="E21" s="108" t="s">
        <v>18</v>
      </c>
      <c r="F21" s="108"/>
      <c r="G21" s="80"/>
      <c r="H21" s="129"/>
      <c r="I21" s="115"/>
      <c r="J21" s="90">
        <f>H21*G7</f>
        <v>0</v>
      </c>
      <c r="K21" s="90"/>
      <c r="L21" s="113"/>
      <c r="M21" s="114"/>
      <c r="N21" s="53"/>
      <c r="O21" s="68">
        <f>N21*G7</f>
        <v>0</v>
      </c>
      <c r="P21" s="39"/>
      <c r="Q21" s="55"/>
      <c r="R21" s="66">
        <f>Q21*G7</f>
        <v>0</v>
      </c>
      <c r="S21" s="30"/>
      <c r="T21" s="55"/>
      <c r="U21" s="66">
        <f>T21*G7</f>
        <v>0</v>
      </c>
      <c r="V21" s="30"/>
      <c r="W21" s="55"/>
      <c r="X21" s="66">
        <f>W21*G7</f>
        <v>0</v>
      </c>
      <c r="Y21" s="30"/>
      <c r="Z21" s="55"/>
      <c r="AA21" s="66">
        <f>Z21*G7</f>
        <v>0</v>
      </c>
      <c r="AB21" s="30"/>
      <c r="AC21" s="69">
        <f t="shared" si="0"/>
        <v>0</v>
      </c>
      <c r="AD21" s="54">
        <f t="shared" si="0"/>
        <v>0</v>
      </c>
      <c r="AE21" s="26">
        <f t="shared" si="0"/>
        <v>0</v>
      </c>
    </row>
    <row r="22" spans="4:31" ht="30" customHeight="1">
      <c r="D22" s="9"/>
      <c r="E22" s="108" t="s">
        <v>19</v>
      </c>
      <c r="F22" s="108"/>
      <c r="G22" s="80"/>
      <c r="H22" s="129"/>
      <c r="I22" s="115"/>
      <c r="J22" s="90">
        <f>H22*G8</f>
        <v>0</v>
      </c>
      <c r="K22" s="90"/>
      <c r="L22" s="113"/>
      <c r="M22" s="114"/>
      <c r="N22" s="53"/>
      <c r="O22" s="68">
        <f>N22*G8</f>
        <v>0</v>
      </c>
      <c r="P22" s="39"/>
      <c r="Q22" s="55"/>
      <c r="R22" s="66">
        <f>Q22*G8</f>
        <v>0</v>
      </c>
      <c r="S22" s="30"/>
      <c r="T22" s="55"/>
      <c r="U22" s="66">
        <f>T22*G8</f>
        <v>0</v>
      </c>
      <c r="V22" s="30"/>
      <c r="W22" s="55"/>
      <c r="X22" s="66">
        <f>W22*G8</f>
        <v>0</v>
      </c>
      <c r="Y22" s="30"/>
      <c r="Z22" s="55"/>
      <c r="AA22" s="66">
        <f>Z22*G8</f>
        <v>0</v>
      </c>
      <c r="AB22" s="30"/>
      <c r="AC22" s="69">
        <f t="shared" si="0"/>
        <v>0</v>
      </c>
      <c r="AD22" s="54">
        <f t="shared" si="0"/>
        <v>0</v>
      </c>
      <c r="AE22" s="26">
        <f t="shared" si="0"/>
        <v>0</v>
      </c>
    </row>
    <row r="23" spans="4:31" ht="30" customHeight="1">
      <c r="D23" s="9"/>
      <c r="E23" s="108" t="s">
        <v>20</v>
      </c>
      <c r="F23" s="108"/>
      <c r="G23" s="80"/>
      <c r="H23" s="129"/>
      <c r="I23" s="115"/>
      <c r="J23" s="90">
        <f>H23*G9</f>
        <v>0</v>
      </c>
      <c r="K23" s="90"/>
      <c r="L23" s="113"/>
      <c r="M23" s="114"/>
      <c r="N23" s="53"/>
      <c r="O23" s="68">
        <f>N23*G9</f>
        <v>0</v>
      </c>
      <c r="P23" s="39"/>
      <c r="Q23" s="55"/>
      <c r="R23" s="66">
        <f>Q23*G9</f>
        <v>0</v>
      </c>
      <c r="S23" s="30"/>
      <c r="T23" s="55"/>
      <c r="U23" s="66">
        <f>T23*G9</f>
        <v>0</v>
      </c>
      <c r="V23" s="30"/>
      <c r="W23" s="55"/>
      <c r="X23" s="66">
        <f>W23*G9</f>
        <v>0</v>
      </c>
      <c r="Y23" s="30"/>
      <c r="Z23" s="55"/>
      <c r="AA23" s="66">
        <f>Z23*G9</f>
        <v>0</v>
      </c>
      <c r="AB23" s="30"/>
      <c r="AC23" s="69">
        <f t="shared" si="0"/>
        <v>0</v>
      </c>
      <c r="AD23" s="54">
        <f t="shared" si="0"/>
        <v>0</v>
      </c>
      <c r="AE23" s="26">
        <f t="shared" si="0"/>
        <v>0</v>
      </c>
    </row>
    <row r="24" spans="4:31" ht="30" customHeight="1">
      <c r="D24" s="9"/>
      <c r="E24" s="108" t="s">
        <v>0</v>
      </c>
      <c r="F24" s="108"/>
      <c r="G24" s="80"/>
      <c r="H24" s="124"/>
      <c r="I24" s="111"/>
      <c r="J24" s="90">
        <f>SUM(J19:J23)</f>
        <v>0</v>
      </c>
      <c r="K24" s="90"/>
      <c r="L24" s="116">
        <f>SUM(L19:M23)</f>
        <v>0</v>
      </c>
      <c r="M24" s="117"/>
      <c r="N24" s="70"/>
      <c r="O24" s="68">
        <f>SUM(O19:O23)</f>
        <v>0</v>
      </c>
      <c r="P24" s="34">
        <f>SUM(P19:P23)</f>
        <v>0</v>
      </c>
      <c r="Q24" s="61"/>
      <c r="R24" s="54">
        <f>SUM(R19:R23)</f>
        <v>0</v>
      </c>
      <c r="S24" s="26">
        <f>SUM(S19:S23)</f>
        <v>0</v>
      </c>
      <c r="T24" s="56"/>
      <c r="U24" s="54">
        <f>SUM(U19:U23)</f>
        <v>0</v>
      </c>
      <c r="V24" s="26">
        <f>SUM(V19:V23)</f>
        <v>0</v>
      </c>
      <c r="W24" s="56"/>
      <c r="X24" s="54">
        <f>SUM(X19:X23)</f>
        <v>0</v>
      </c>
      <c r="Y24" s="26">
        <f>SUM(Y19:Y23)</f>
        <v>0</v>
      </c>
      <c r="Z24" s="56"/>
      <c r="AA24" s="54">
        <f>SUM(AA19:AA23)</f>
        <v>0</v>
      </c>
      <c r="AB24" s="26">
        <f>SUM(AB19:AB23)</f>
        <v>0</v>
      </c>
      <c r="AC24" s="79"/>
      <c r="AD24" s="54">
        <f t="shared" si="0"/>
        <v>0</v>
      </c>
      <c r="AE24" s="26">
        <f t="shared" si="0"/>
        <v>0</v>
      </c>
    </row>
    <row r="25" spans="4:31" ht="12" customHeight="1">
      <c r="D25" s="10"/>
      <c r="E25" s="130" t="s">
        <v>27</v>
      </c>
      <c r="F25" s="130"/>
      <c r="G25" s="131"/>
      <c r="H25" s="132" t="s">
        <v>32</v>
      </c>
      <c r="I25" s="133"/>
      <c r="J25" s="90" t="e">
        <f>J24/H26</f>
        <v>#DIV/0!</v>
      </c>
      <c r="K25" s="90"/>
      <c r="L25" s="111"/>
      <c r="M25" s="82"/>
      <c r="N25" s="58" t="s">
        <v>32</v>
      </c>
      <c r="O25" s="90" t="e">
        <f>O24/N26</f>
        <v>#DIV/0!</v>
      </c>
      <c r="P25" s="117"/>
      <c r="Q25" s="71" t="s">
        <v>32</v>
      </c>
      <c r="R25" s="90" t="e">
        <f>R24/Q26</f>
        <v>#DIV/0!</v>
      </c>
      <c r="S25" s="82"/>
      <c r="T25" s="58" t="s">
        <v>32</v>
      </c>
      <c r="U25" s="90" t="e">
        <f>U24/T26</f>
        <v>#DIV/0!</v>
      </c>
      <c r="V25" s="82"/>
      <c r="W25" s="58" t="s">
        <v>32</v>
      </c>
      <c r="X25" s="90" t="e">
        <f>X24/W26</f>
        <v>#DIV/0!</v>
      </c>
      <c r="Y25" s="82"/>
      <c r="Z25" s="58" t="s">
        <v>32</v>
      </c>
      <c r="AA25" s="90" t="e">
        <f>AA24/Z26</f>
        <v>#DIV/0!</v>
      </c>
      <c r="AB25" s="82"/>
      <c r="AC25" s="87"/>
      <c r="AD25" s="88" t="e">
        <f>O11+R11+U11+X11+AA11+AD11+J25+O25+R25+U25+X25+AA25</f>
        <v>#DIV/0!</v>
      </c>
      <c r="AE25" s="82"/>
    </row>
    <row r="26" spans="4:31" ht="21.75" customHeight="1">
      <c r="D26" s="7"/>
      <c r="E26" s="130"/>
      <c r="F26" s="130"/>
      <c r="G26" s="131"/>
      <c r="H26" s="134"/>
      <c r="I26" s="135"/>
      <c r="J26" s="90"/>
      <c r="K26" s="90"/>
      <c r="L26" s="111"/>
      <c r="M26" s="82"/>
      <c r="N26" s="78"/>
      <c r="O26" s="90"/>
      <c r="P26" s="117"/>
      <c r="Q26" s="29"/>
      <c r="R26" s="90"/>
      <c r="S26" s="82"/>
      <c r="T26" s="29"/>
      <c r="U26" s="90"/>
      <c r="V26" s="82"/>
      <c r="W26" s="29"/>
      <c r="X26" s="90"/>
      <c r="Y26" s="82"/>
      <c r="Z26" s="29"/>
      <c r="AA26" s="90"/>
      <c r="AB26" s="82"/>
      <c r="AC26" s="87"/>
      <c r="AD26" s="89"/>
      <c r="AE26" s="82"/>
    </row>
    <row r="27" spans="4:31" ht="30" customHeight="1">
      <c r="D27" s="2"/>
      <c r="E27" s="108" t="s">
        <v>26</v>
      </c>
      <c r="F27" s="108"/>
      <c r="G27" s="80"/>
      <c r="H27" s="124"/>
      <c r="I27" s="111"/>
      <c r="J27" s="90">
        <f>J24/14</f>
        <v>0</v>
      </c>
      <c r="K27" s="90"/>
      <c r="L27" s="111"/>
      <c r="M27" s="82"/>
      <c r="N27" s="72"/>
      <c r="O27" s="73"/>
      <c r="P27" s="38"/>
      <c r="Q27" s="56"/>
      <c r="R27" s="54">
        <f>R24/14</f>
        <v>0</v>
      </c>
      <c r="S27" s="27"/>
      <c r="T27" s="56"/>
      <c r="U27" s="54">
        <f>U24/14</f>
        <v>0</v>
      </c>
      <c r="V27" s="27"/>
      <c r="W27" s="56"/>
      <c r="X27" s="54">
        <f>X24/14</f>
        <v>0</v>
      </c>
      <c r="Y27" s="27"/>
      <c r="Z27" s="56"/>
      <c r="AA27" s="54">
        <f>AA24/14</f>
        <v>0</v>
      </c>
      <c r="AB27" s="27"/>
      <c r="AC27" s="56"/>
      <c r="AD27" s="54">
        <f>AD24/14</f>
        <v>0</v>
      </c>
      <c r="AE27" s="27"/>
    </row>
    <row r="28" spans="4:31" ht="30" customHeight="1">
      <c r="D28" s="9"/>
      <c r="E28" s="108" t="s">
        <v>24</v>
      </c>
      <c r="F28" s="108"/>
      <c r="G28" s="80"/>
      <c r="H28" s="124"/>
      <c r="I28" s="111"/>
      <c r="J28" s="115"/>
      <c r="K28" s="115"/>
      <c r="L28" s="113"/>
      <c r="M28" s="114"/>
      <c r="N28" s="70"/>
      <c r="O28" s="76"/>
      <c r="P28" s="39"/>
      <c r="Q28" s="56"/>
      <c r="R28" s="60"/>
      <c r="S28" s="30"/>
      <c r="T28" s="56"/>
      <c r="U28" s="60"/>
      <c r="V28" s="30"/>
      <c r="W28" s="56"/>
      <c r="X28" s="60"/>
      <c r="Y28" s="30"/>
      <c r="Z28" s="56"/>
      <c r="AA28" s="60"/>
      <c r="AB28" s="30"/>
      <c r="AC28" s="56"/>
      <c r="AD28" s="54">
        <f>O14+R14+U14+X14+AA14+AD14+J28+O28+R28+U28+X28+AA28</f>
        <v>0</v>
      </c>
      <c r="AE28" s="26">
        <f>P14+S14+V14+Y14+AB14+AE14+K28+P28+S28+V28+Y28+AB28</f>
        <v>0</v>
      </c>
    </row>
    <row r="29" spans="4:31" ht="30" customHeight="1">
      <c r="D29" s="9"/>
      <c r="E29" s="108" t="s">
        <v>25</v>
      </c>
      <c r="F29" s="108"/>
      <c r="G29" s="80"/>
      <c r="H29" s="125"/>
      <c r="I29" s="126"/>
      <c r="J29" s="112">
        <f>J24-J28</f>
        <v>0</v>
      </c>
      <c r="K29" s="112"/>
      <c r="L29" s="109">
        <f>L24-L28</f>
        <v>0</v>
      </c>
      <c r="M29" s="110"/>
      <c r="N29" s="74"/>
      <c r="O29" s="77">
        <f>O24-O28</f>
        <v>0</v>
      </c>
      <c r="P29" s="40">
        <f>P24-P28</f>
        <v>0</v>
      </c>
      <c r="Q29" s="61"/>
      <c r="R29" s="62">
        <f>R24-R28</f>
        <v>0</v>
      </c>
      <c r="S29" s="28">
        <f>S24-S28</f>
        <v>0</v>
      </c>
      <c r="T29" s="61"/>
      <c r="U29" s="62">
        <f>U24-U28</f>
        <v>0</v>
      </c>
      <c r="V29" s="28">
        <f>V24-V28</f>
        <v>0</v>
      </c>
      <c r="W29" s="61"/>
      <c r="X29" s="62">
        <f aca="true" t="shared" si="1" ref="X29:AE29">X24-X28</f>
        <v>0</v>
      </c>
      <c r="Y29" s="28">
        <f t="shared" si="1"/>
        <v>0</v>
      </c>
      <c r="Z29" s="61"/>
      <c r="AA29" s="62">
        <f t="shared" si="1"/>
        <v>0</v>
      </c>
      <c r="AB29" s="28">
        <f t="shared" si="1"/>
        <v>0</v>
      </c>
      <c r="AC29" s="61"/>
      <c r="AD29" s="62">
        <f t="shared" si="1"/>
        <v>0</v>
      </c>
      <c r="AE29" s="28">
        <f t="shared" si="1"/>
        <v>0</v>
      </c>
    </row>
    <row r="30" spans="2:12" ht="13.5">
      <c r="B30" s="2"/>
      <c r="C30" s="2"/>
      <c r="D30" s="2"/>
      <c r="E30" s="2"/>
      <c r="F30" s="2"/>
      <c r="G30" s="2"/>
      <c r="H30" s="2"/>
      <c r="I30" s="20"/>
      <c r="J30" s="7"/>
      <c r="K30" s="7"/>
      <c r="L30" s="7"/>
    </row>
    <row r="31" spans="2:30" ht="24.75" customHeight="1">
      <c r="B31" s="2"/>
      <c r="C31" s="2"/>
      <c r="D31" s="2"/>
      <c r="E31" s="2" t="s">
        <v>39</v>
      </c>
      <c r="F31" s="2"/>
      <c r="G31" s="2"/>
      <c r="H31" s="2"/>
      <c r="I31" s="20"/>
      <c r="J31" s="7"/>
      <c r="K31" s="7"/>
      <c r="L31" s="7"/>
      <c r="Z31" s="96" t="s">
        <v>31</v>
      </c>
      <c r="AA31" s="97"/>
      <c r="AB31" s="95" t="s">
        <v>28</v>
      </c>
      <c r="AC31" s="95"/>
      <c r="AD31" s="6">
        <v>1300</v>
      </c>
    </row>
    <row r="32" spans="26:30" ht="24.75" customHeight="1">
      <c r="Z32" s="98"/>
      <c r="AA32" s="99"/>
      <c r="AB32" s="95" t="s">
        <v>29</v>
      </c>
      <c r="AC32" s="95"/>
      <c r="AD32" s="6">
        <v>1780</v>
      </c>
    </row>
    <row r="33" spans="26:30" ht="24.75" customHeight="1">
      <c r="Z33" s="100"/>
      <c r="AA33" s="101"/>
      <c r="AB33" s="95" t="s">
        <v>30</v>
      </c>
      <c r="AC33" s="95"/>
      <c r="AD33" s="6">
        <v>1310</v>
      </c>
    </row>
  </sheetData>
  <sheetProtection/>
  <mergeCells count="112">
    <mergeCell ref="E17:G18"/>
    <mergeCell ref="E19:G19"/>
    <mergeCell ref="A9:B9"/>
    <mergeCell ref="A10:B10"/>
    <mergeCell ref="A11:F12"/>
    <mergeCell ref="A13:H13"/>
    <mergeCell ref="O25:O26"/>
    <mergeCell ref="P25:P26"/>
    <mergeCell ref="C10:D10"/>
    <mergeCell ref="K10:L10"/>
    <mergeCell ref="K11:M12"/>
    <mergeCell ref="K13:M13"/>
    <mergeCell ref="E20:G20"/>
    <mergeCell ref="E21:G21"/>
    <mergeCell ref="E22:G22"/>
    <mergeCell ref="J24:K24"/>
    <mergeCell ref="E28:G28"/>
    <mergeCell ref="E29:G29"/>
    <mergeCell ref="C3:M3"/>
    <mergeCell ref="C4:J4"/>
    <mergeCell ref="K4:M4"/>
    <mergeCell ref="K15:L15"/>
    <mergeCell ref="J18:K18"/>
    <mergeCell ref="J19:K19"/>
    <mergeCell ref="H24:I24"/>
    <mergeCell ref="A14:H14"/>
    <mergeCell ref="E27:G27"/>
    <mergeCell ref="E23:G23"/>
    <mergeCell ref="E24:G24"/>
    <mergeCell ref="E25:G26"/>
    <mergeCell ref="J20:K20"/>
    <mergeCell ref="H25:I25"/>
    <mergeCell ref="H26:I26"/>
    <mergeCell ref="H27:I27"/>
    <mergeCell ref="J22:K22"/>
    <mergeCell ref="J23:K23"/>
    <mergeCell ref="J25:K26"/>
    <mergeCell ref="H28:I28"/>
    <mergeCell ref="H29:I29"/>
    <mergeCell ref="H19:I19"/>
    <mergeCell ref="H20:I20"/>
    <mergeCell ref="H21:I21"/>
    <mergeCell ref="H22:I22"/>
    <mergeCell ref="H23:I23"/>
    <mergeCell ref="N3:P3"/>
    <mergeCell ref="O11:O12"/>
    <mergeCell ref="P11:P12"/>
    <mergeCell ref="H17:M17"/>
    <mergeCell ref="H18:I18"/>
    <mergeCell ref="L18:M18"/>
    <mergeCell ref="N17:P17"/>
    <mergeCell ref="A15:H15"/>
    <mergeCell ref="A7:B7"/>
    <mergeCell ref="A8:B8"/>
    <mergeCell ref="L28:M28"/>
    <mergeCell ref="L20:M20"/>
    <mergeCell ref="L21:M21"/>
    <mergeCell ref="L22:M22"/>
    <mergeCell ref="L23:M23"/>
    <mergeCell ref="J27:K27"/>
    <mergeCell ref="J28:K28"/>
    <mergeCell ref="L25:M26"/>
    <mergeCell ref="L24:M24"/>
    <mergeCell ref="J21:K21"/>
    <mergeCell ref="L29:M29"/>
    <mergeCell ref="L27:M27"/>
    <mergeCell ref="J29:K29"/>
    <mergeCell ref="Z3:AB3"/>
    <mergeCell ref="AC3:AE3"/>
    <mergeCell ref="Q17:S17"/>
    <mergeCell ref="T17:V17"/>
    <mergeCell ref="W17:Y17"/>
    <mergeCell ref="Z17:AB17"/>
    <mergeCell ref="AC17:AE17"/>
    <mergeCell ref="B1:M1"/>
    <mergeCell ref="Q3:S3"/>
    <mergeCell ref="T3:V3"/>
    <mergeCell ref="W3:Y3"/>
    <mergeCell ref="S11:S12"/>
    <mergeCell ref="I11:I12"/>
    <mergeCell ref="J11:J12"/>
    <mergeCell ref="A3:B4"/>
    <mergeCell ref="A5:B5"/>
    <mergeCell ref="A6:B6"/>
    <mergeCell ref="R25:R26"/>
    <mergeCell ref="S25:S26"/>
    <mergeCell ref="AB31:AC31"/>
    <mergeCell ref="AB32:AC32"/>
    <mergeCell ref="AB33:AC33"/>
    <mergeCell ref="Z31:AA33"/>
    <mergeCell ref="AA25:AA26"/>
    <mergeCell ref="AB25:AB26"/>
    <mergeCell ref="R11:R12"/>
    <mergeCell ref="L19:M19"/>
    <mergeCell ref="Y11:Y12"/>
    <mergeCell ref="AA11:AA12"/>
    <mergeCell ref="AB11:AB12"/>
    <mergeCell ref="AD11:AD12"/>
    <mergeCell ref="U11:U12"/>
    <mergeCell ref="V11:V12"/>
    <mergeCell ref="X11:X12"/>
    <mergeCell ref="K14:L14"/>
    <mergeCell ref="AE11:AE12"/>
    <mergeCell ref="G11:H11"/>
    <mergeCell ref="G12:H12"/>
    <mergeCell ref="AC25:AC26"/>
    <mergeCell ref="AD25:AD26"/>
    <mergeCell ref="AE25:AE26"/>
    <mergeCell ref="U25:U26"/>
    <mergeCell ref="V25:V26"/>
    <mergeCell ref="X25:X26"/>
    <mergeCell ref="Y25:Y26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nakazawa787</dc:creator>
  <cp:keywords/>
  <dc:description/>
  <cp:lastModifiedBy>nakazawa787</cp:lastModifiedBy>
  <cp:lastPrinted>2009-07-13T08:12:54Z</cp:lastPrinted>
  <dcterms:created xsi:type="dcterms:W3CDTF">2008-12-24T06:52:28Z</dcterms:created>
  <dcterms:modified xsi:type="dcterms:W3CDTF">2009-08-13T05:38:45Z</dcterms:modified>
  <cp:category/>
  <cp:version/>
  <cp:contentType/>
  <cp:contentStatus/>
</cp:coreProperties>
</file>